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60" windowWidth="15480" windowHeight="6465"/>
  </bookViews>
  <sheets>
    <sheet name="UTTARAKHAND" sheetId="1" r:id="rId1"/>
  </sheets>
  <definedNames>
    <definedName name="_xlnm.Print_Titles" localSheetId="0">UTTARAKHAND!$A:$B,UTTARAKHAND!$1:$7</definedName>
  </definedNames>
  <calcPr calcId="124519"/>
</workbook>
</file>

<file path=xl/calcChain.xml><?xml version="1.0" encoding="utf-8"?>
<calcChain xmlns="http://schemas.openxmlformats.org/spreadsheetml/2006/main">
  <c r="AT21" i="1"/>
  <c r="AS21"/>
  <c r="AT20"/>
  <c r="AS20"/>
  <c r="AT19"/>
  <c r="AS19"/>
  <c r="AT18"/>
  <c r="AS18"/>
  <c r="AT17"/>
  <c r="AS17"/>
  <c r="AT16"/>
  <c r="AS16"/>
  <c r="AT15"/>
  <c r="AS15"/>
  <c r="AT14"/>
  <c r="AS14"/>
  <c r="AT13"/>
  <c r="AS13"/>
  <c r="AT12"/>
  <c r="AS12"/>
  <c r="AT11"/>
  <c r="AS11"/>
  <c r="AT10"/>
  <c r="AS10"/>
  <c r="AT9"/>
  <c r="AS9"/>
  <c r="AT8"/>
  <c r="AS8"/>
</calcChain>
</file>

<file path=xl/sharedStrings.xml><?xml version="1.0" encoding="utf-8"?>
<sst xmlns="http://schemas.openxmlformats.org/spreadsheetml/2006/main" count="117" uniqueCount="57">
  <si>
    <t>UTTARAKHAND</t>
  </si>
  <si>
    <t>No. in Actual and Amount in Crore</t>
  </si>
  <si>
    <t>Priority Sector</t>
  </si>
  <si>
    <t>Non Priority Sector</t>
  </si>
  <si>
    <t>Grand Total  ( Priority Sector + Non Priority Sector)</t>
  </si>
  <si>
    <t>Sr. No.</t>
  </si>
  <si>
    <t>Name of Bank</t>
  </si>
  <si>
    <t>Farm Credit</t>
  </si>
  <si>
    <t>Out of Farm Credit, total allied activities</t>
  </si>
  <si>
    <t>Agri. Infrastructure</t>
  </si>
  <si>
    <t>Ancillary Activities</t>
  </si>
  <si>
    <t>Out of Ancillary Activities above, loans upto 50 crore to Start-ups engaged in Agri &amp; Allied services</t>
  </si>
  <si>
    <t>Out of Agriculture, loans to Small &amp; Marginal Farmers</t>
  </si>
  <si>
    <t>Total Agriculture (PS)</t>
  </si>
  <si>
    <t>Micro Enterprises (Manufacturing + Service) (including Khadi &amp; Village Industries)</t>
  </si>
  <si>
    <t>Small Enterprises (Manufacturing + Service)</t>
  </si>
  <si>
    <t>Medium Enterprises (Manufacturing + Service)</t>
  </si>
  <si>
    <t>Other finance to MSMEs (As indicated in Master Direction on PSL)</t>
  </si>
  <si>
    <t>Out of Other finance to MSMEs  above, loans upto 50 crores to Start-ups)</t>
  </si>
  <si>
    <t>Total MSMEs (PS)</t>
  </si>
  <si>
    <t>Export Credit</t>
  </si>
  <si>
    <t>Education (PS)</t>
  </si>
  <si>
    <t>Housing (PS)</t>
  </si>
  <si>
    <t>Social Infrastructure</t>
  </si>
  <si>
    <t>Renewable Energy</t>
  </si>
  <si>
    <t>Other Priority</t>
  </si>
  <si>
    <t>Out of Other Priorityabove, loans upto 50 crore to Start-ups (other than Agri/ MSME)</t>
  </si>
  <si>
    <t>Total Priority Sector</t>
  </si>
  <si>
    <t>Loans to weaker sections under Priority Sector</t>
  </si>
  <si>
    <t>Out of Loans to weaker section above, loans to individual women beneficiaries up to ₹1 lakh</t>
  </si>
  <si>
    <t>Agriculture (NPS)</t>
  </si>
  <si>
    <t>Education (NPS)</t>
  </si>
  <si>
    <t>Housing (NPS)</t>
  </si>
  <si>
    <t>Personal Loans under NPS</t>
  </si>
  <si>
    <t>Others NPS</t>
  </si>
  <si>
    <t>Total Non Priority Sector</t>
  </si>
  <si>
    <t>Crop Loan</t>
  </si>
  <si>
    <t>Term Loan</t>
  </si>
  <si>
    <t>Name of District</t>
  </si>
  <si>
    <t>A/c</t>
  </si>
  <si>
    <t>Amt</t>
  </si>
  <si>
    <t>ALMORA</t>
  </si>
  <si>
    <t>BAGESHWAR</t>
  </si>
  <si>
    <t>CHAMOLI</t>
  </si>
  <si>
    <t>CHAMPAWAT</t>
  </si>
  <si>
    <t>DEHRADUN</t>
  </si>
  <si>
    <t>HARIDWAR</t>
  </si>
  <si>
    <t>NAINITAL</t>
  </si>
  <si>
    <t>PAURI GARHWAL</t>
  </si>
  <si>
    <t>PITHORAGARH</t>
  </si>
  <si>
    <t>RUDRA PRAYAG</t>
  </si>
  <si>
    <t>TEHRI GARHWAL</t>
  </si>
  <si>
    <t>UDAM SINGH NAGAR</t>
  </si>
  <si>
    <t>UTTAR KASHI</t>
  </si>
  <si>
    <t/>
  </si>
  <si>
    <t>Total Other Priority Sector</t>
  </si>
  <si>
    <t xml:space="preserve">DISTRICT WISE ACP Target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</si>
</sst>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8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B9B9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4" borderId="21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1" fillId="6" borderId="21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horizontal="center" vertical="center"/>
    </xf>
    <xf numFmtId="0" fontId="1" fillId="7" borderId="21" xfId="0" applyFont="1" applyFill="1" applyBorder="1" applyAlignment="1">
      <alignment horizontal="center" vertical="center"/>
    </xf>
    <xf numFmtId="0" fontId="1" fillId="7" borderId="23" xfId="0" applyFont="1" applyFill="1" applyBorder="1" applyAlignment="1">
      <alignment horizontal="center" vertical="center"/>
    </xf>
    <xf numFmtId="0" fontId="1" fillId="9" borderId="21" xfId="0" applyFont="1" applyFill="1" applyBorder="1" applyAlignment="1">
      <alignment horizontal="center" vertical="center"/>
    </xf>
    <xf numFmtId="0" fontId="1" fillId="9" borderId="22" xfId="0" applyFont="1" applyFill="1" applyBorder="1" applyAlignment="1">
      <alignment horizontal="center" vertical="center"/>
    </xf>
    <xf numFmtId="0" fontId="1" fillId="9" borderId="23" xfId="0" applyFont="1" applyFill="1" applyBorder="1" applyAlignment="1">
      <alignment horizontal="center" vertical="center"/>
    </xf>
    <xf numFmtId="0" fontId="1" fillId="10" borderId="21" xfId="0" applyFont="1" applyFill="1" applyBorder="1" applyAlignment="1">
      <alignment horizontal="center" vertical="center"/>
    </xf>
    <xf numFmtId="0" fontId="1" fillId="10" borderId="23" xfId="0" applyFont="1" applyFill="1" applyBorder="1" applyAlignment="1">
      <alignment horizontal="center" vertical="center"/>
    </xf>
    <xf numFmtId="2" fontId="1" fillId="10" borderId="23" xfId="0" applyNumberFormat="1" applyFont="1" applyFill="1" applyBorder="1" applyAlignment="1">
      <alignment horizontal="center" vertical="center"/>
    </xf>
    <xf numFmtId="0" fontId="0" fillId="0" borderId="0" xfId="0"/>
    <xf numFmtId="2" fontId="0" fillId="0" borderId="0" xfId="0" applyNumberFormat="1"/>
    <xf numFmtId="0" fontId="5" fillId="0" borderId="0" xfId="0" applyFont="1"/>
    <xf numFmtId="0" fontId="4" fillId="0" borderId="0" xfId="0" applyFont="1" applyAlignment="1">
      <alignment horizontal="center"/>
    </xf>
    <xf numFmtId="0" fontId="5" fillId="0" borderId="28" xfId="0" applyFont="1" applyBorder="1"/>
    <xf numFmtId="0" fontId="4" fillId="0" borderId="28" xfId="0" applyFont="1" applyBorder="1" applyAlignment="1">
      <alignment horizontal="left"/>
    </xf>
    <xf numFmtId="0" fontId="4" fillId="0" borderId="28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/>
    </xf>
    <xf numFmtId="0" fontId="1" fillId="9" borderId="6" xfId="0" applyFont="1" applyFill="1" applyBorder="1" applyAlignment="1">
      <alignment horizontal="center" vertical="center" wrapText="1"/>
    </xf>
    <xf numFmtId="0" fontId="1" fillId="9" borderId="9" xfId="0" applyFont="1" applyFill="1" applyBorder="1" applyAlignment="1">
      <alignment horizontal="center" vertical="center" wrapText="1"/>
    </xf>
    <xf numFmtId="0" fontId="1" fillId="9" borderId="13" xfId="0" applyFont="1" applyFill="1" applyBorder="1" applyAlignment="1">
      <alignment horizontal="center" vertical="center" wrapText="1"/>
    </xf>
    <xf numFmtId="0" fontId="1" fillId="9" borderId="16" xfId="0" applyFont="1" applyFill="1" applyBorder="1" applyAlignment="1">
      <alignment horizontal="center" vertical="center" wrapText="1"/>
    </xf>
    <xf numFmtId="0" fontId="1" fillId="10" borderId="10" xfId="0" applyFont="1" applyFill="1" applyBorder="1" applyAlignment="1">
      <alignment horizontal="center" vertical="center" wrapText="1"/>
    </xf>
    <xf numFmtId="0" fontId="1" fillId="10" borderId="8" xfId="0" applyFont="1" applyFill="1" applyBorder="1" applyAlignment="1">
      <alignment horizontal="center" vertical="center" wrapText="1"/>
    </xf>
    <xf numFmtId="0" fontId="1" fillId="10" borderId="17" xfId="0" applyFont="1" applyFill="1" applyBorder="1" applyAlignment="1">
      <alignment horizontal="center" vertical="center" wrapText="1"/>
    </xf>
    <xf numFmtId="0" fontId="1" fillId="10" borderId="18" xfId="0" applyFont="1" applyFill="1" applyBorder="1" applyAlignment="1">
      <alignment horizontal="center" vertical="center" wrapText="1"/>
    </xf>
    <xf numFmtId="0" fontId="1" fillId="7" borderId="1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7" xfId="0" applyFont="1" applyFill="1" applyBorder="1" applyAlignment="1">
      <alignment horizontal="center" vertical="center" wrapText="1"/>
    </xf>
    <xf numFmtId="0" fontId="1" fillId="7" borderId="1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6" borderId="19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1" fillId="9" borderId="5" xfId="0" applyFont="1" applyFill="1" applyBorder="1" applyAlignment="1">
      <alignment horizontal="center" vertical="center" wrapText="1"/>
    </xf>
    <xf numFmtId="0" fontId="1" fillId="9" borderId="12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0" fillId="11" borderId="10" xfId="0" applyFill="1" applyBorder="1" applyAlignment="1">
      <alignment horizontal="center" vertical="center" wrapText="1"/>
    </xf>
    <xf numFmtId="0" fontId="0" fillId="11" borderId="8" xfId="0" applyFill="1" applyBorder="1" applyAlignment="1">
      <alignment horizontal="center" vertical="center" wrapText="1"/>
    </xf>
    <xf numFmtId="0" fontId="0" fillId="11" borderId="17" xfId="0" applyFill="1" applyBorder="1" applyAlignment="1">
      <alignment horizontal="center" vertical="center" wrapText="1"/>
    </xf>
    <xf numFmtId="0" fontId="0" fillId="11" borderId="18" xfId="0" applyFill="1" applyBorder="1" applyAlignment="1">
      <alignment horizontal="center" vertical="center" wrapText="1"/>
    </xf>
    <xf numFmtId="0" fontId="0" fillId="11" borderId="19" xfId="0" applyFill="1" applyBorder="1" applyAlignment="1">
      <alignment horizontal="center" vertical="center" wrapText="1"/>
    </xf>
    <xf numFmtId="0" fontId="0" fillId="11" borderId="15" xfId="0" applyFill="1" applyBorder="1" applyAlignment="1">
      <alignment horizontal="center" vertical="center" wrapText="1"/>
    </xf>
    <xf numFmtId="0" fontId="1" fillId="8" borderId="26" xfId="0" applyFont="1" applyFill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1" fillId="5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" fillId="8" borderId="10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24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 wrapText="1"/>
    </xf>
    <xf numFmtId="0" fontId="1" fillId="5" borderId="25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N21"/>
  <sheetViews>
    <sheetView tabSelected="1" zoomScale="80" zoomScaleNormal="80" workbookViewId="0">
      <pane xSplit="2" topLeftCell="C1" activePane="topRight" state="frozen"/>
      <selection pane="topRight" activeCell="B3" sqref="B3:BL3"/>
    </sheetView>
  </sheetViews>
  <sheetFormatPr defaultRowHeight="15"/>
  <cols>
    <col min="1" max="1" width="6.28515625" style="18" customWidth="1"/>
    <col min="2" max="2" width="37" style="18" customWidth="1"/>
    <col min="3" max="65" width="14.7109375" style="18" customWidth="1"/>
    <col min="66" max="66" width="20.5703125" style="19" customWidth="1"/>
    <col min="67" max="67" width="9.140625" customWidth="1"/>
  </cols>
  <sheetData>
    <row r="2" spans="1:66" ht="21.75" customHeight="1">
      <c r="B2" s="39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</row>
    <row r="3" spans="1:66" ht="17.25" thickBot="1">
      <c r="B3" s="41" t="s">
        <v>56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</row>
    <row r="4" spans="1:66" ht="16.5" thickBot="1">
      <c r="B4" s="18" t="s">
        <v>1</v>
      </c>
      <c r="C4" s="42" t="s">
        <v>2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4"/>
      <c r="BA4" s="45" t="s">
        <v>3</v>
      </c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7"/>
      <c r="BM4" s="81" t="s">
        <v>4</v>
      </c>
      <c r="BN4" s="82"/>
    </row>
    <row r="5" spans="1:66" ht="24.75" customHeight="1">
      <c r="A5" s="25" t="s">
        <v>5</v>
      </c>
      <c r="B5" s="28" t="s">
        <v>6</v>
      </c>
      <c r="C5" s="31" t="s">
        <v>7</v>
      </c>
      <c r="D5" s="32"/>
      <c r="E5" s="32"/>
      <c r="F5" s="32"/>
      <c r="G5" s="35" t="s">
        <v>8</v>
      </c>
      <c r="H5" s="36"/>
      <c r="I5" s="33" t="s">
        <v>9</v>
      </c>
      <c r="J5" s="33"/>
      <c r="K5" s="33" t="s">
        <v>10</v>
      </c>
      <c r="L5" s="33"/>
      <c r="M5" s="48" t="s">
        <v>11</v>
      </c>
      <c r="N5" s="36"/>
      <c r="O5" s="48" t="s">
        <v>12</v>
      </c>
      <c r="P5" s="36"/>
      <c r="Q5" s="48" t="s">
        <v>13</v>
      </c>
      <c r="R5" s="49"/>
      <c r="S5" s="96" t="s">
        <v>14</v>
      </c>
      <c r="T5" s="97"/>
      <c r="U5" s="91" t="s">
        <v>15</v>
      </c>
      <c r="V5" s="97"/>
      <c r="W5" s="91" t="s">
        <v>16</v>
      </c>
      <c r="X5" s="97"/>
      <c r="Y5" s="75" t="s">
        <v>17</v>
      </c>
      <c r="Z5" s="75"/>
      <c r="AA5" s="91" t="s">
        <v>18</v>
      </c>
      <c r="AB5" s="36"/>
      <c r="AC5" s="75" t="s">
        <v>19</v>
      </c>
      <c r="AD5" s="76"/>
      <c r="AE5" s="79" t="s">
        <v>20</v>
      </c>
      <c r="AF5" s="71"/>
      <c r="AG5" s="71" t="s">
        <v>21</v>
      </c>
      <c r="AH5" s="71"/>
      <c r="AI5" s="71" t="s">
        <v>22</v>
      </c>
      <c r="AJ5" s="71"/>
      <c r="AK5" s="71" t="s">
        <v>23</v>
      </c>
      <c r="AL5" s="71"/>
      <c r="AM5" s="71" t="s">
        <v>24</v>
      </c>
      <c r="AN5" s="71"/>
      <c r="AO5" s="71" t="s">
        <v>25</v>
      </c>
      <c r="AP5" s="73"/>
      <c r="AQ5" s="65" t="s">
        <v>26</v>
      </c>
      <c r="AR5" s="92"/>
      <c r="AS5" s="61" t="s">
        <v>55</v>
      </c>
      <c r="AT5" s="62"/>
      <c r="AU5" s="61" t="s">
        <v>27</v>
      </c>
      <c r="AV5" s="62"/>
      <c r="AW5" s="95" t="s">
        <v>28</v>
      </c>
      <c r="AX5" s="92"/>
      <c r="AY5" s="87" t="s">
        <v>29</v>
      </c>
      <c r="AZ5" s="88"/>
      <c r="BA5" s="65" t="s">
        <v>30</v>
      </c>
      <c r="BB5" s="66"/>
      <c r="BC5" s="69" t="s">
        <v>31</v>
      </c>
      <c r="BD5" s="53"/>
      <c r="BE5" s="53" t="s">
        <v>32</v>
      </c>
      <c r="BF5" s="53"/>
      <c r="BG5" s="53" t="s">
        <v>33</v>
      </c>
      <c r="BH5" s="53"/>
      <c r="BI5" s="53" t="s">
        <v>34</v>
      </c>
      <c r="BJ5" s="54"/>
      <c r="BK5" s="57" t="s">
        <v>35</v>
      </c>
      <c r="BL5" s="58"/>
      <c r="BM5" s="83"/>
      <c r="BN5" s="84"/>
    </row>
    <row r="6" spans="1:66" ht="36.75" customHeight="1">
      <c r="A6" s="26"/>
      <c r="B6" s="29"/>
      <c r="C6" s="52" t="s">
        <v>36</v>
      </c>
      <c r="D6" s="34"/>
      <c r="E6" s="34" t="s">
        <v>37</v>
      </c>
      <c r="F6" s="34"/>
      <c r="G6" s="37"/>
      <c r="H6" s="38"/>
      <c r="I6" s="34"/>
      <c r="J6" s="34"/>
      <c r="K6" s="34"/>
      <c r="L6" s="34"/>
      <c r="M6" s="37"/>
      <c r="N6" s="38"/>
      <c r="O6" s="37"/>
      <c r="P6" s="38"/>
      <c r="Q6" s="50"/>
      <c r="R6" s="51"/>
      <c r="S6" s="98"/>
      <c r="T6" s="99"/>
      <c r="U6" s="100"/>
      <c r="V6" s="99"/>
      <c r="W6" s="100"/>
      <c r="X6" s="99"/>
      <c r="Y6" s="77"/>
      <c r="Z6" s="77"/>
      <c r="AA6" s="37"/>
      <c r="AB6" s="38"/>
      <c r="AC6" s="77"/>
      <c r="AD6" s="78"/>
      <c r="AE6" s="80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4"/>
      <c r="AQ6" s="93"/>
      <c r="AR6" s="94"/>
      <c r="AS6" s="63"/>
      <c r="AT6" s="64"/>
      <c r="AU6" s="63"/>
      <c r="AV6" s="64"/>
      <c r="AW6" s="93"/>
      <c r="AX6" s="94"/>
      <c r="AY6" s="89"/>
      <c r="AZ6" s="90"/>
      <c r="BA6" s="67"/>
      <c r="BB6" s="68"/>
      <c r="BC6" s="70"/>
      <c r="BD6" s="55"/>
      <c r="BE6" s="55"/>
      <c r="BF6" s="55"/>
      <c r="BG6" s="55"/>
      <c r="BH6" s="55"/>
      <c r="BI6" s="55"/>
      <c r="BJ6" s="56"/>
      <c r="BK6" s="59"/>
      <c r="BL6" s="60"/>
      <c r="BM6" s="85"/>
      <c r="BN6" s="86"/>
    </row>
    <row r="7" spans="1:66" ht="15.75" thickBot="1">
      <c r="A7" s="27"/>
      <c r="B7" s="30" t="s">
        <v>38</v>
      </c>
      <c r="C7" s="1" t="s">
        <v>39</v>
      </c>
      <c r="D7" s="2" t="s">
        <v>40</v>
      </c>
      <c r="E7" s="2" t="s">
        <v>39</v>
      </c>
      <c r="F7" s="2" t="s">
        <v>40</v>
      </c>
      <c r="G7" s="2" t="s">
        <v>39</v>
      </c>
      <c r="H7" s="2" t="s">
        <v>40</v>
      </c>
      <c r="I7" s="2" t="s">
        <v>39</v>
      </c>
      <c r="J7" s="2" t="s">
        <v>40</v>
      </c>
      <c r="K7" s="2" t="s">
        <v>39</v>
      </c>
      <c r="L7" s="2" t="s">
        <v>40</v>
      </c>
      <c r="M7" s="2" t="s">
        <v>39</v>
      </c>
      <c r="N7" s="2" t="s">
        <v>40</v>
      </c>
      <c r="O7" s="2" t="s">
        <v>39</v>
      </c>
      <c r="P7" s="2" t="s">
        <v>40</v>
      </c>
      <c r="Q7" s="2" t="s">
        <v>39</v>
      </c>
      <c r="R7" s="3" t="s">
        <v>40</v>
      </c>
      <c r="S7" s="4" t="s">
        <v>39</v>
      </c>
      <c r="T7" s="5" t="s">
        <v>40</v>
      </c>
      <c r="U7" s="5" t="s">
        <v>39</v>
      </c>
      <c r="V7" s="5" t="s">
        <v>40</v>
      </c>
      <c r="W7" s="5" t="s">
        <v>39</v>
      </c>
      <c r="X7" s="5" t="s">
        <v>40</v>
      </c>
      <c r="Y7" s="5" t="s">
        <v>39</v>
      </c>
      <c r="Z7" s="5" t="s">
        <v>40</v>
      </c>
      <c r="AA7" s="5"/>
      <c r="AB7" s="5"/>
      <c r="AC7" s="5" t="s">
        <v>39</v>
      </c>
      <c r="AD7" s="6" t="s">
        <v>40</v>
      </c>
      <c r="AE7" s="7" t="s">
        <v>39</v>
      </c>
      <c r="AF7" s="8" t="s">
        <v>40</v>
      </c>
      <c r="AG7" s="8" t="s">
        <v>39</v>
      </c>
      <c r="AH7" s="8" t="s">
        <v>40</v>
      </c>
      <c r="AI7" s="8" t="s">
        <v>39</v>
      </c>
      <c r="AJ7" s="8" t="s">
        <v>40</v>
      </c>
      <c r="AK7" s="8" t="s">
        <v>39</v>
      </c>
      <c r="AL7" s="8" t="s">
        <v>40</v>
      </c>
      <c r="AM7" s="8" t="s">
        <v>39</v>
      </c>
      <c r="AN7" s="8" t="s">
        <v>40</v>
      </c>
      <c r="AO7" s="8" t="s">
        <v>39</v>
      </c>
      <c r="AP7" s="9" t="s">
        <v>40</v>
      </c>
      <c r="AQ7" s="8" t="s">
        <v>39</v>
      </c>
      <c r="AR7" s="9" t="s">
        <v>40</v>
      </c>
      <c r="AS7" s="10" t="s">
        <v>39</v>
      </c>
      <c r="AT7" s="11" t="s">
        <v>40</v>
      </c>
      <c r="AU7" s="10" t="s">
        <v>39</v>
      </c>
      <c r="AV7" s="11" t="s">
        <v>40</v>
      </c>
      <c r="AW7" s="10" t="s">
        <v>39</v>
      </c>
      <c r="AX7" s="11" t="s">
        <v>40</v>
      </c>
      <c r="AY7" s="10" t="s">
        <v>39</v>
      </c>
      <c r="AZ7" s="11" t="s">
        <v>40</v>
      </c>
      <c r="BA7" s="7" t="s">
        <v>39</v>
      </c>
      <c r="BB7" s="9" t="s">
        <v>40</v>
      </c>
      <c r="BC7" s="12" t="s">
        <v>39</v>
      </c>
      <c r="BD7" s="13" t="s">
        <v>40</v>
      </c>
      <c r="BE7" s="13" t="s">
        <v>39</v>
      </c>
      <c r="BF7" s="13" t="s">
        <v>40</v>
      </c>
      <c r="BG7" s="13" t="s">
        <v>39</v>
      </c>
      <c r="BH7" s="13" t="s">
        <v>40</v>
      </c>
      <c r="BI7" s="13" t="s">
        <v>39</v>
      </c>
      <c r="BJ7" s="14" t="s">
        <v>40</v>
      </c>
      <c r="BK7" s="15" t="s">
        <v>39</v>
      </c>
      <c r="BL7" s="16" t="s">
        <v>40</v>
      </c>
      <c r="BM7" s="15" t="s">
        <v>39</v>
      </c>
      <c r="BN7" s="17" t="s">
        <v>40</v>
      </c>
    </row>
    <row r="8" spans="1:66" s="20" customFormat="1" ht="15.75">
      <c r="A8" s="22">
        <v>1</v>
      </c>
      <c r="B8" s="22" t="s">
        <v>41</v>
      </c>
      <c r="C8" s="22">
        <v>10508</v>
      </c>
      <c r="D8" s="22">
        <v>212.24</v>
      </c>
      <c r="E8" s="22">
        <v>1628</v>
      </c>
      <c r="F8" s="22">
        <v>121.76</v>
      </c>
      <c r="G8" s="22">
        <v>740</v>
      </c>
      <c r="H8" s="22">
        <v>6.99</v>
      </c>
      <c r="I8" s="22">
        <v>1184</v>
      </c>
      <c r="J8" s="22">
        <v>7.19</v>
      </c>
      <c r="K8" s="22">
        <v>1332</v>
      </c>
      <c r="L8" s="22">
        <v>21.82</v>
      </c>
      <c r="M8" s="22">
        <v>592</v>
      </c>
      <c r="N8" s="22">
        <v>4.4400000000000004</v>
      </c>
      <c r="O8" s="22">
        <v>3848</v>
      </c>
      <c r="P8" s="22">
        <v>90.28</v>
      </c>
      <c r="Q8" s="22">
        <v>14652</v>
      </c>
      <c r="R8" s="22">
        <v>363.01</v>
      </c>
      <c r="S8" s="22">
        <v>4736</v>
      </c>
      <c r="T8" s="22">
        <v>105.4</v>
      </c>
      <c r="U8" s="22">
        <v>3552</v>
      </c>
      <c r="V8" s="22">
        <v>143.56</v>
      </c>
      <c r="W8" s="22">
        <v>3552</v>
      </c>
      <c r="X8" s="22">
        <v>110.34</v>
      </c>
      <c r="Y8" s="22">
        <v>1776</v>
      </c>
      <c r="Z8" s="22">
        <v>23.69</v>
      </c>
      <c r="AA8" s="22">
        <v>1776</v>
      </c>
      <c r="AB8" s="22">
        <v>16.28</v>
      </c>
      <c r="AC8" s="22">
        <v>13616</v>
      </c>
      <c r="AD8" s="22">
        <v>382.99</v>
      </c>
      <c r="AE8" s="22">
        <v>695</v>
      </c>
      <c r="AF8" s="22">
        <v>1.35</v>
      </c>
      <c r="AG8" s="22">
        <v>1184</v>
      </c>
      <c r="AH8" s="22">
        <v>26.73</v>
      </c>
      <c r="AI8" s="22">
        <v>3700</v>
      </c>
      <c r="AJ8" s="22">
        <v>94.73</v>
      </c>
      <c r="AK8" s="22">
        <v>3700</v>
      </c>
      <c r="AL8" s="22">
        <v>37.130000000000003</v>
      </c>
      <c r="AM8" s="22">
        <v>592</v>
      </c>
      <c r="AN8" s="22">
        <v>3.21</v>
      </c>
      <c r="AO8" s="22">
        <v>1480</v>
      </c>
      <c r="AP8" s="22">
        <v>22.15</v>
      </c>
      <c r="AQ8" s="22">
        <v>1480</v>
      </c>
      <c r="AR8" s="22">
        <v>1.48</v>
      </c>
      <c r="AS8" s="22">
        <f>AE8+AG8+AI8+AK8+AM8+AO8</f>
        <v>11351</v>
      </c>
      <c r="AT8" s="22">
        <f>AF8+AH8+AJ8+AL8+AN8+AP8</f>
        <v>185.3</v>
      </c>
      <c r="AU8" s="22">
        <v>39619</v>
      </c>
      <c r="AV8" s="22">
        <v>931.3</v>
      </c>
      <c r="AW8" s="22">
        <v>460</v>
      </c>
      <c r="AX8" s="22">
        <v>5.92</v>
      </c>
      <c r="AY8" s="22">
        <v>460</v>
      </c>
      <c r="AZ8" s="22">
        <v>4.4400000000000004</v>
      </c>
      <c r="BA8" s="22">
        <v>0</v>
      </c>
      <c r="BB8" s="22">
        <v>0</v>
      </c>
      <c r="BC8" s="22">
        <v>0</v>
      </c>
      <c r="BD8" s="22">
        <v>0</v>
      </c>
      <c r="BE8" s="22">
        <v>0</v>
      </c>
      <c r="BF8" s="22">
        <v>0</v>
      </c>
      <c r="BG8" s="22">
        <v>0</v>
      </c>
      <c r="BH8" s="22">
        <v>0</v>
      </c>
      <c r="BI8" s="22">
        <v>2072</v>
      </c>
      <c r="BJ8" s="22">
        <v>143.56</v>
      </c>
      <c r="BK8" s="22">
        <v>2072</v>
      </c>
      <c r="BL8" s="22">
        <v>143.56</v>
      </c>
      <c r="BM8" s="22">
        <v>41691</v>
      </c>
      <c r="BN8" s="22">
        <v>1074.8599999999999</v>
      </c>
    </row>
    <row r="9" spans="1:66" s="20" customFormat="1" ht="15.75">
      <c r="A9" s="22">
        <v>2</v>
      </c>
      <c r="B9" s="22" t="s">
        <v>42</v>
      </c>
      <c r="C9" s="22">
        <v>8530</v>
      </c>
      <c r="D9" s="22">
        <v>98.29</v>
      </c>
      <c r="E9" s="22">
        <v>5455</v>
      </c>
      <c r="F9" s="22">
        <v>63.46</v>
      </c>
      <c r="G9" s="22">
        <v>492</v>
      </c>
      <c r="H9" s="22">
        <v>9.7100000000000009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2">
        <v>0</v>
      </c>
      <c r="Q9" s="22">
        <v>13985</v>
      </c>
      <c r="R9" s="22">
        <v>161.75</v>
      </c>
      <c r="S9" s="22">
        <v>7170</v>
      </c>
      <c r="T9" s="22">
        <v>143.47</v>
      </c>
      <c r="U9" s="22">
        <v>0</v>
      </c>
      <c r="V9" s="22">
        <v>0</v>
      </c>
      <c r="W9" s="22">
        <v>0</v>
      </c>
      <c r="X9" s="22">
        <v>0</v>
      </c>
      <c r="Y9" s="22">
        <v>0</v>
      </c>
      <c r="Z9" s="22">
        <v>0</v>
      </c>
      <c r="AA9" s="22">
        <v>0</v>
      </c>
      <c r="AB9" s="22">
        <v>0</v>
      </c>
      <c r="AC9" s="22">
        <v>7170</v>
      </c>
      <c r="AD9" s="22">
        <v>143.47</v>
      </c>
      <c r="AE9" s="22">
        <v>0</v>
      </c>
      <c r="AF9" s="22">
        <v>0</v>
      </c>
      <c r="AG9" s="22">
        <v>870</v>
      </c>
      <c r="AH9" s="22">
        <v>35.630000000000003</v>
      </c>
      <c r="AI9" s="22">
        <v>1845</v>
      </c>
      <c r="AJ9" s="22">
        <v>101.43</v>
      </c>
      <c r="AK9" s="22">
        <v>0</v>
      </c>
      <c r="AL9" s="22">
        <v>0</v>
      </c>
      <c r="AM9" s="22">
        <v>0</v>
      </c>
      <c r="AN9" s="22">
        <v>0</v>
      </c>
      <c r="AO9" s="22">
        <v>0</v>
      </c>
      <c r="AP9" s="22">
        <v>0</v>
      </c>
      <c r="AQ9" s="22">
        <v>0</v>
      </c>
      <c r="AR9" s="22">
        <v>0</v>
      </c>
      <c r="AS9" s="22">
        <f t="shared" ref="AS9:AS20" si="0">AE9+AG9+AI9+AK9+AM9+AO9</f>
        <v>2715</v>
      </c>
      <c r="AT9" s="22">
        <f t="shared" ref="AT9:AT20" si="1">AF9+AH9+AJ9+AL9+AN9+AP9</f>
        <v>137.06</v>
      </c>
      <c r="AU9" s="22">
        <v>23870</v>
      </c>
      <c r="AV9" s="22">
        <v>442.28</v>
      </c>
      <c r="AW9" s="22">
        <v>11637</v>
      </c>
      <c r="AX9" s="22">
        <v>168.96</v>
      </c>
      <c r="AY9" s="22">
        <v>5871</v>
      </c>
      <c r="AZ9" s="22">
        <v>54.17</v>
      </c>
      <c r="BA9" s="22">
        <v>0</v>
      </c>
      <c r="BB9" s="22">
        <v>0</v>
      </c>
      <c r="BC9" s="22">
        <v>0</v>
      </c>
      <c r="BD9" s="22">
        <v>0</v>
      </c>
      <c r="BE9" s="22">
        <v>1060</v>
      </c>
      <c r="BF9" s="22">
        <v>12.01</v>
      </c>
      <c r="BG9" s="22">
        <v>3285</v>
      </c>
      <c r="BH9" s="22">
        <v>19.48</v>
      </c>
      <c r="BI9" s="22">
        <v>20400</v>
      </c>
      <c r="BJ9" s="22">
        <v>24.39</v>
      </c>
      <c r="BK9" s="22">
        <v>24745</v>
      </c>
      <c r="BL9" s="22">
        <v>55.88</v>
      </c>
      <c r="BM9" s="22">
        <v>48615</v>
      </c>
      <c r="BN9" s="22">
        <v>498.16</v>
      </c>
    </row>
    <row r="10" spans="1:66" s="20" customFormat="1" ht="15.75">
      <c r="A10" s="22">
        <v>3</v>
      </c>
      <c r="B10" s="22" t="s">
        <v>43</v>
      </c>
      <c r="C10" s="22">
        <v>12433</v>
      </c>
      <c r="D10" s="22">
        <v>63.24</v>
      </c>
      <c r="E10" s="22">
        <v>7165</v>
      </c>
      <c r="F10" s="22">
        <v>64.790000000000006</v>
      </c>
      <c r="G10" s="22">
        <v>14054</v>
      </c>
      <c r="H10" s="22">
        <v>95.09</v>
      </c>
      <c r="I10" s="22">
        <v>270</v>
      </c>
      <c r="J10" s="22">
        <v>2.4900000000000002</v>
      </c>
      <c r="K10" s="22">
        <v>2775</v>
      </c>
      <c r="L10" s="22">
        <v>15.81</v>
      </c>
      <c r="M10" s="22">
        <v>196</v>
      </c>
      <c r="N10" s="22">
        <v>4.78</v>
      </c>
      <c r="O10" s="22">
        <v>19447</v>
      </c>
      <c r="P10" s="22">
        <v>131.62</v>
      </c>
      <c r="Q10" s="22">
        <v>22643</v>
      </c>
      <c r="R10" s="22">
        <v>146.33000000000001</v>
      </c>
      <c r="S10" s="22">
        <v>10468</v>
      </c>
      <c r="T10" s="22">
        <v>208.78</v>
      </c>
      <c r="U10" s="22">
        <v>0</v>
      </c>
      <c r="V10" s="22">
        <v>0</v>
      </c>
      <c r="W10" s="22">
        <v>0</v>
      </c>
      <c r="X10" s="22">
        <v>0</v>
      </c>
      <c r="Y10" s="22">
        <v>4494</v>
      </c>
      <c r="Z10" s="22">
        <v>89.44</v>
      </c>
      <c r="AA10" s="22">
        <v>570</v>
      </c>
      <c r="AB10" s="22">
        <v>26.85</v>
      </c>
      <c r="AC10" s="22">
        <v>14962</v>
      </c>
      <c r="AD10" s="22">
        <v>298.22000000000003</v>
      </c>
      <c r="AE10" s="22">
        <v>1611</v>
      </c>
      <c r="AF10" s="22">
        <v>19.8</v>
      </c>
      <c r="AG10" s="22">
        <v>1999</v>
      </c>
      <c r="AH10" s="22">
        <v>39.54</v>
      </c>
      <c r="AI10" s="22">
        <v>2089</v>
      </c>
      <c r="AJ10" s="22">
        <v>102.84</v>
      </c>
      <c r="AK10" s="22">
        <v>819</v>
      </c>
      <c r="AL10" s="22">
        <v>11.89</v>
      </c>
      <c r="AM10" s="22">
        <v>690</v>
      </c>
      <c r="AN10" s="22">
        <v>9.7899999999999991</v>
      </c>
      <c r="AO10" s="22">
        <v>949</v>
      </c>
      <c r="AP10" s="22">
        <v>13.73</v>
      </c>
      <c r="AQ10" s="22">
        <v>873</v>
      </c>
      <c r="AR10" s="22">
        <v>25.61</v>
      </c>
      <c r="AS10" s="22">
        <f t="shared" si="0"/>
        <v>8157</v>
      </c>
      <c r="AT10" s="22">
        <f t="shared" si="1"/>
        <v>197.58999999999997</v>
      </c>
      <c r="AU10" s="22">
        <v>45762</v>
      </c>
      <c r="AV10" s="22">
        <v>642.14</v>
      </c>
      <c r="AW10" s="22">
        <v>435</v>
      </c>
      <c r="AX10" s="22">
        <v>10.36</v>
      </c>
      <c r="AY10" s="22">
        <v>416</v>
      </c>
      <c r="AZ10" s="22">
        <v>3.02</v>
      </c>
      <c r="BA10" s="22">
        <v>100</v>
      </c>
      <c r="BB10" s="22">
        <v>1.49</v>
      </c>
      <c r="BC10" s="22">
        <v>100</v>
      </c>
      <c r="BD10" s="22">
        <v>14.73</v>
      </c>
      <c r="BE10" s="22">
        <v>322</v>
      </c>
      <c r="BF10" s="22">
        <v>71.95</v>
      </c>
      <c r="BG10" s="22">
        <v>2970</v>
      </c>
      <c r="BH10" s="22">
        <v>36.799999999999997</v>
      </c>
      <c r="BI10" s="22">
        <v>1118</v>
      </c>
      <c r="BJ10" s="22">
        <v>22.12</v>
      </c>
      <c r="BK10" s="22">
        <v>4610</v>
      </c>
      <c r="BL10" s="22">
        <v>147.09</v>
      </c>
      <c r="BM10" s="22">
        <v>50372</v>
      </c>
      <c r="BN10" s="22">
        <v>789.23</v>
      </c>
    </row>
    <row r="11" spans="1:66" s="20" customFormat="1" ht="15.75">
      <c r="A11" s="22">
        <v>4</v>
      </c>
      <c r="B11" s="22" t="s">
        <v>44</v>
      </c>
      <c r="C11" s="22">
        <v>18652</v>
      </c>
      <c r="D11" s="22">
        <v>152.71</v>
      </c>
      <c r="E11" s="22">
        <v>99</v>
      </c>
      <c r="F11" s="22">
        <v>6.59</v>
      </c>
      <c r="G11" s="22">
        <v>99</v>
      </c>
      <c r="H11" s="22">
        <v>6.59</v>
      </c>
      <c r="I11" s="22">
        <v>66</v>
      </c>
      <c r="J11" s="22">
        <v>0.51</v>
      </c>
      <c r="K11" s="22">
        <v>98</v>
      </c>
      <c r="L11" s="22">
        <v>2.08</v>
      </c>
      <c r="M11" s="22">
        <v>99</v>
      </c>
      <c r="N11" s="22">
        <v>2.09</v>
      </c>
      <c r="O11" s="22">
        <v>251</v>
      </c>
      <c r="P11" s="22">
        <v>8.8699999999999992</v>
      </c>
      <c r="Q11" s="22">
        <v>18915</v>
      </c>
      <c r="R11" s="22">
        <v>161.88999999999999</v>
      </c>
      <c r="S11" s="22">
        <v>461</v>
      </c>
      <c r="T11" s="22">
        <v>45.13</v>
      </c>
      <c r="U11" s="22">
        <v>444</v>
      </c>
      <c r="V11" s="22">
        <v>44.76</v>
      </c>
      <c r="W11" s="22">
        <v>472</v>
      </c>
      <c r="X11" s="22">
        <v>44.39</v>
      </c>
      <c r="Y11" s="22">
        <v>607</v>
      </c>
      <c r="Z11" s="22">
        <v>59.83</v>
      </c>
      <c r="AA11" s="22">
        <v>0</v>
      </c>
      <c r="AB11" s="22">
        <v>0</v>
      </c>
      <c r="AC11" s="22">
        <v>1984</v>
      </c>
      <c r="AD11" s="22">
        <v>194.11</v>
      </c>
      <c r="AE11" s="22">
        <v>0</v>
      </c>
      <c r="AF11" s="22">
        <v>0</v>
      </c>
      <c r="AG11" s="22">
        <v>223</v>
      </c>
      <c r="AH11" s="22">
        <v>12.58</v>
      </c>
      <c r="AI11" s="22">
        <v>170</v>
      </c>
      <c r="AJ11" s="22">
        <v>25.92</v>
      </c>
      <c r="AK11" s="22">
        <v>364</v>
      </c>
      <c r="AL11" s="22">
        <v>3.38</v>
      </c>
      <c r="AM11" s="22">
        <v>530</v>
      </c>
      <c r="AN11" s="22">
        <v>5.66</v>
      </c>
      <c r="AO11" s="22">
        <v>1359</v>
      </c>
      <c r="AP11" s="22">
        <v>28.26</v>
      </c>
      <c r="AQ11" s="22">
        <v>0</v>
      </c>
      <c r="AR11" s="22">
        <v>0</v>
      </c>
      <c r="AS11" s="22">
        <f t="shared" si="0"/>
        <v>2646</v>
      </c>
      <c r="AT11" s="22">
        <f t="shared" si="1"/>
        <v>75.800000000000011</v>
      </c>
      <c r="AU11" s="22">
        <v>23545</v>
      </c>
      <c r="AV11" s="22">
        <v>431.8</v>
      </c>
      <c r="AW11" s="22">
        <v>1036</v>
      </c>
      <c r="AX11" s="22">
        <v>10.130000000000001</v>
      </c>
      <c r="AY11" s="22">
        <v>52</v>
      </c>
      <c r="AZ11" s="22">
        <v>0.52</v>
      </c>
      <c r="BA11" s="22">
        <v>0</v>
      </c>
      <c r="BB11" s="22">
        <v>0</v>
      </c>
      <c r="BC11" s="22">
        <v>0</v>
      </c>
      <c r="BD11" s="22">
        <v>0</v>
      </c>
      <c r="BE11" s="22">
        <v>77</v>
      </c>
      <c r="BF11" s="22">
        <v>22.59</v>
      </c>
      <c r="BG11" s="22">
        <v>1258</v>
      </c>
      <c r="BH11" s="22">
        <v>22.82</v>
      </c>
      <c r="BI11" s="22">
        <v>2925</v>
      </c>
      <c r="BJ11" s="22">
        <v>52.47</v>
      </c>
      <c r="BK11" s="22">
        <v>4260</v>
      </c>
      <c r="BL11" s="22">
        <v>97.88</v>
      </c>
      <c r="BM11" s="22">
        <v>27805</v>
      </c>
      <c r="BN11" s="22">
        <v>529.67999999999995</v>
      </c>
    </row>
    <row r="12" spans="1:66" s="20" customFormat="1" ht="15.75">
      <c r="A12" s="22">
        <v>5</v>
      </c>
      <c r="B12" s="22" t="s">
        <v>45</v>
      </c>
      <c r="C12" s="22">
        <v>23866</v>
      </c>
      <c r="D12" s="22">
        <v>410.86</v>
      </c>
      <c r="E12" s="22">
        <v>26878</v>
      </c>
      <c r="F12" s="22">
        <v>488.35</v>
      </c>
      <c r="G12" s="22">
        <v>14085</v>
      </c>
      <c r="H12" s="22">
        <v>404.51</v>
      </c>
      <c r="I12" s="22">
        <v>2969</v>
      </c>
      <c r="J12" s="22">
        <v>105.71</v>
      </c>
      <c r="K12" s="22">
        <v>3684</v>
      </c>
      <c r="L12" s="22">
        <v>80.099999999999994</v>
      </c>
      <c r="M12" s="22">
        <v>272</v>
      </c>
      <c r="N12" s="22">
        <v>8.0500000000000007</v>
      </c>
      <c r="O12" s="22">
        <v>52876</v>
      </c>
      <c r="P12" s="22">
        <v>108.42</v>
      </c>
      <c r="Q12" s="22">
        <v>57397</v>
      </c>
      <c r="R12" s="22">
        <v>1085.02</v>
      </c>
      <c r="S12" s="22">
        <v>20438</v>
      </c>
      <c r="T12" s="22">
        <v>717.76</v>
      </c>
      <c r="U12" s="22">
        <v>43583</v>
      </c>
      <c r="V12" s="22">
        <v>3114.16</v>
      </c>
      <c r="W12" s="22">
        <v>24073</v>
      </c>
      <c r="X12" s="22">
        <v>1411.94</v>
      </c>
      <c r="Y12" s="22">
        <v>7815</v>
      </c>
      <c r="Z12" s="22">
        <v>206.2</v>
      </c>
      <c r="AA12" s="22">
        <v>3883</v>
      </c>
      <c r="AB12" s="22">
        <v>344.96</v>
      </c>
      <c r="AC12" s="22">
        <v>95909</v>
      </c>
      <c r="AD12" s="22">
        <v>5450.06</v>
      </c>
      <c r="AE12" s="22">
        <v>1034</v>
      </c>
      <c r="AF12" s="22">
        <v>21.01</v>
      </c>
      <c r="AG12" s="22">
        <v>3435</v>
      </c>
      <c r="AH12" s="22">
        <v>155.54</v>
      </c>
      <c r="AI12" s="22">
        <v>4965</v>
      </c>
      <c r="AJ12" s="22">
        <v>641.25</v>
      </c>
      <c r="AK12" s="22">
        <v>2358</v>
      </c>
      <c r="AL12" s="22">
        <v>77.650000000000006</v>
      </c>
      <c r="AM12" s="22">
        <v>1217</v>
      </c>
      <c r="AN12" s="22">
        <v>18.75</v>
      </c>
      <c r="AO12" s="22">
        <v>1003</v>
      </c>
      <c r="AP12" s="22">
        <v>31.92</v>
      </c>
      <c r="AQ12" s="22">
        <v>196</v>
      </c>
      <c r="AR12" s="22">
        <v>3.19</v>
      </c>
      <c r="AS12" s="22">
        <f t="shared" si="0"/>
        <v>14012</v>
      </c>
      <c r="AT12" s="22">
        <f t="shared" si="1"/>
        <v>946.11999999999989</v>
      </c>
      <c r="AU12" s="22">
        <v>167318</v>
      </c>
      <c r="AV12" s="22">
        <v>7481.2</v>
      </c>
      <c r="AW12" s="22">
        <v>26245</v>
      </c>
      <c r="AX12" s="22">
        <v>594.29</v>
      </c>
      <c r="AY12" s="22">
        <v>13042</v>
      </c>
      <c r="AZ12" s="22">
        <v>297.08999999999997</v>
      </c>
      <c r="BA12" s="22">
        <v>8306</v>
      </c>
      <c r="BB12" s="22">
        <v>253.76</v>
      </c>
      <c r="BC12" s="22">
        <v>10537</v>
      </c>
      <c r="BD12" s="22">
        <v>1236.06</v>
      </c>
      <c r="BE12" s="22">
        <v>11120</v>
      </c>
      <c r="BF12" s="22">
        <v>1922.81</v>
      </c>
      <c r="BG12" s="22">
        <v>10752</v>
      </c>
      <c r="BH12" s="22">
        <v>549.29999999999995</v>
      </c>
      <c r="BI12" s="22">
        <v>11872</v>
      </c>
      <c r="BJ12" s="22">
        <v>645.08000000000004</v>
      </c>
      <c r="BK12" s="22">
        <v>52587</v>
      </c>
      <c r="BL12" s="22">
        <v>4607.01</v>
      </c>
      <c r="BM12" s="22">
        <v>219905</v>
      </c>
      <c r="BN12" s="22">
        <v>12088.21</v>
      </c>
    </row>
    <row r="13" spans="1:66" s="20" customFormat="1" ht="15.75">
      <c r="A13" s="22">
        <v>6</v>
      </c>
      <c r="B13" s="22" t="s">
        <v>46</v>
      </c>
      <c r="C13" s="22">
        <v>106481</v>
      </c>
      <c r="D13" s="22">
        <v>2000.06</v>
      </c>
      <c r="E13" s="22">
        <v>19466</v>
      </c>
      <c r="F13" s="22">
        <v>558.28</v>
      </c>
      <c r="G13" s="22">
        <v>19466</v>
      </c>
      <c r="H13" s="22">
        <v>558.28</v>
      </c>
      <c r="I13" s="22">
        <v>426</v>
      </c>
      <c r="J13" s="22">
        <v>45.68</v>
      </c>
      <c r="K13" s="22">
        <v>642</v>
      </c>
      <c r="L13" s="22">
        <v>95.89</v>
      </c>
      <c r="M13" s="22">
        <v>50</v>
      </c>
      <c r="N13" s="22">
        <v>5</v>
      </c>
      <c r="O13" s="22">
        <v>12590</v>
      </c>
      <c r="P13" s="22">
        <v>270.02999999999997</v>
      </c>
      <c r="Q13" s="22">
        <v>127015</v>
      </c>
      <c r="R13" s="22">
        <v>2699.91</v>
      </c>
      <c r="S13" s="22">
        <v>5606</v>
      </c>
      <c r="T13" s="22">
        <v>1746.56</v>
      </c>
      <c r="U13" s="22">
        <v>525</v>
      </c>
      <c r="V13" s="22">
        <v>1213.31</v>
      </c>
      <c r="W13" s="22">
        <v>105</v>
      </c>
      <c r="X13" s="22">
        <v>625</v>
      </c>
      <c r="Y13" s="22">
        <v>119</v>
      </c>
      <c r="Z13" s="22">
        <v>91.97</v>
      </c>
      <c r="AA13" s="22">
        <v>20</v>
      </c>
      <c r="AB13" s="22">
        <v>2</v>
      </c>
      <c r="AC13" s="22">
        <v>6355</v>
      </c>
      <c r="AD13" s="22">
        <v>3676.84</v>
      </c>
      <c r="AE13" s="22">
        <v>0</v>
      </c>
      <c r="AF13" s="22">
        <v>0</v>
      </c>
      <c r="AG13" s="22">
        <v>2859</v>
      </c>
      <c r="AH13" s="22">
        <v>123.83</v>
      </c>
      <c r="AI13" s="22">
        <v>6368</v>
      </c>
      <c r="AJ13" s="22">
        <v>404.18</v>
      </c>
      <c r="AK13" s="22">
        <v>147</v>
      </c>
      <c r="AL13" s="22">
        <v>5.85</v>
      </c>
      <c r="AM13" s="22">
        <v>185</v>
      </c>
      <c r="AN13" s="22">
        <v>0.54</v>
      </c>
      <c r="AO13" s="22">
        <v>6509</v>
      </c>
      <c r="AP13" s="22">
        <v>55.36</v>
      </c>
      <c r="AQ13" s="22">
        <v>50</v>
      </c>
      <c r="AR13" s="22">
        <v>2.5</v>
      </c>
      <c r="AS13" s="22">
        <f t="shared" si="0"/>
        <v>16068</v>
      </c>
      <c r="AT13" s="22">
        <f t="shared" si="1"/>
        <v>589.76</v>
      </c>
      <c r="AU13" s="22">
        <v>149438</v>
      </c>
      <c r="AV13" s="22">
        <v>6966.51</v>
      </c>
      <c r="AW13" s="22">
        <v>61670</v>
      </c>
      <c r="AX13" s="22">
        <v>517.34</v>
      </c>
      <c r="AY13" s="22">
        <v>17360</v>
      </c>
      <c r="AZ13" s="22">
        <v>147.94999999999999</v>
      </c>
      <c r="BA13" s="22">
        <v>0</v>
      </c>
      <c r="BB13" s="22">
        <v>0</v>
      </c>
      <c r="BC13" s="22">
        <v>0</v>
      </c>
      <c r="BD13" s="22">
        <v>0</v>
      </c>
      <c r="BE13" s="22">
        <v>0</v>
      </c>
      <c r="BF13" s="22">
        <v>0</v>
      </c>
      <c r="BG13" s="22">
        <v>0</v>
      </c>
      <c r="BH13" s="22">
        <v>0</v>
      </c>
      <c r="BI13" s="22">
        <v>7735</v>
      </c>
      <c r="BJ13" s="22">
        <v>1500.06</v>
      </c>
      <c r="BK13" s="22">
        <v>7735</v>
      </c>
      <c r="BL13" s="22">
        <v>1500.06</v>
      </c>
      <c r="BM13" s="22">
        <v>157173</v>
      </c>
      <c r="BN13" s="22">
        <v>8466.57</v>
      </c>
    </row>
    <row r="14" spans="1:66" s="20" customFormat="1" ht="15.75">
      <c r="A14" s="22">
        <v>7</v>
      </c>
      <c r="B14" s="22" t="s">
        <v>47</v>
      </c>
      <c r="C14" s="22">
        <v>10002</v>
      </c>
      <c r="D14" s="22">
        <v>698.34</v>
      </c>
      <c r="E14" s="22">
        <v>3430</v>
      </c>
      <c r="F14" s="22">
        <v>357.69</v>
      </c>
      <c r="G14" s="22">
        <v>2007</v>
      </c>
      <c r="H14" s="22">
        <v>233.19</v>
      </c>
      <c r="I14" s="22">
        <v>743</v>
      </c>
      <c r="J14" s="22">
        <v>152.93</v>
      </c>
      <c r="K14" s="22">
        <v>942</v>
      </c>
      <c r="L14" s="22">
        <v>100.84</v>
      </c>
      <c r="M14" s="22">
        <v>746</v>
      </c>
      <c r="N14" s="22">
        <v>62</v>
      </c>
      <c r="O14" s="22">
        <v>103</v>
      </c>
      <c r="P14" s="22">
        <v>51.65</v>
      </c>
      <c r="Q14" s="22">
        <v>15117</v>
      </c>
      <c r="R14" s="22">
        <v>1309.8</v>
      </c>
      <c r="S14" s="22">
        <v>5411</v>
      </c>
      <c r="T14" s="22">
        <v>881.72</v>
      </c>
      <c r="U14" s="22">
        <v>4025</v>
      </c>
      <c r="V14" s="22">
        <v>1074.6600000000001</v>
      </c>
      <c r="W14" s="22">
        <v>2557</v>
      </c>
      <c r="X14" s="22">
        <v>483</v>
      </c>
      <c r="Y14" s="22">
        <v>0</v>
      </c>
      <c r="Z14" s="22">
        <v>0</v>
      </c>
      <c r="AA14" s="22">
        <v>110</v>
      </c>
      <c r="AB14" s="22">
        <v>16.170000000000002</v>
      </c>
      <c r="AC14" s="22">
        <v>11993</v>
      </c>
      <c r="AD14" s="22">
        <v>2439.38</v>
      </c>
      <c r="AE14" s="22">
        <v>302</v>
      </c>
      <c r="AF14" s="22">
        <v>7.17</v>
      </c>
      <c r="AG14" s="22">
        <v>1003</v>
      </c>
      <c r="AH14" s="22">
        <v>98.98</v>
      </c>
      <c r="AI14" s="22">
        <v>1782</v>
      </c>
      <c r="AJ14" s="22">
        <v>270.91000000000003</v>
      </c>
      <c r="AK14" s="22">
        <v>416</v>
      </c>
      <c r="AL14" s="22">
        <v>68.59</v>
      </c>
      <c r="AM14" s="22">
        <v>451</v>
      </c>
      <c r="AN14" s="22">
        <v>4.16</v>
      </c>
      <c r="AO14" s="22">
        <v>648</v>
      </c>
      <c r="AP14" s="22">
        <v>30.04</v>
      </c>
      <c r="AQ14" s="22">
        <v>768</v>
      </c>
      <c r="AR14" s="22">
        <v>24.68</v>
      </c>
      <c r="AS14" s="22">
        <f t="shared" si="0"/>
        <v>4602</v>
      </c>
      <c r="AT14" s="22">
        <f t="shared" si="1"/>
        <v>479.85000000000014</v>
      </c>
      <c r="AU14" s="22">
        <v>31712</v>
      </c>
      <c r="AV14" s="22">
        <v>4229.03</v>
      </c>
      <c r="AW14" s="22">
        <v>1596</v>
      </c>
      <c r="AX14" s="22">
        <v>34.03</v>
      </c>
      <c r="AY14" s="22">
        <v>196</v>
      </c>
      <c r="AZ14" s="22">
        <v>0.7</v>
      </c>
      <c r="BA14" s="22">
        <v>0</v>
      </c>
      <c r="BB14" s="22">
        <v>0</v>
      </c>
      <c r="BC14" s="22">
        <v>924</v>
      </c>
      <c r="BD14" s="22">
        <v>11.19</v>
      </c>
      <c r="BE14" s="22">
        <v>1333</v>
      </c>
      <c r="BF14" s="22">
        <v>198.57</v>
      </c>
      <c r="BG14" s="22">
        <v>1145</v>
      </c>
      <c r="BH14" s="22">
        <v>19.829999999999998</v>
      </c>
      <c r="BI14" s="22">
        <v>1119</v>
      </c>
      <c r="BJ14" s="22">
        <v>9.91</v>
      </c>
      <c r="BK14" s="22">
        <v>4521</v>
      </c>
      <c r="BL14" s="22">
        <v>239.5</v>
      </c>
      <c r="BM14" s="22">
        <v>36233</v>
      </c>
      <c r="BN14" s="22">
        <v>4468.53</v>
      </c>
    </row>
    <row r="15" spans="1:66" s="20" customFormat="1" ht="15.75">
      <c r="A15" s="22">
        <v>8</v>
      </c>
      <c r="B15" s="22" t="s">
        <v>48</v>
      </c>
      <c r="C15" s="22">
        <v>20370</v>
      </c>
      <c r="D15" s="22">
        <v>203.18</v>
      </c>
      <c r="E15" s="22">
        <v>8698</v>
      </c>
      <c r="F15" s="22">
        <v>86.98</v>
      </c>
      <c r="G15" s="22">
        <v>4430</v>
      </c>
      <c r="H15" s="22">
        <v>89.44</v>
      </c>
      <c r="I15" s="22">
        <v>130</v>
      </c>
      <c r="J15" s="22">
        <v>6.66</v>
      </c>
      <c r="K15" s="22">
        <v>5736</v>
      </c>
      <c r="L15" s="22">
        <v>57.36</v>
      </c>
      <c r="M15" s="22">
        <v>1765</v>
      </c>
      <c r="N15" s="22">
        <v>17.22</v>
      </c>
      <c r="O15" s="22">
        <v>17494</v>
      </c>
      <c r="P15" s="22">
        <v>176.98</v>
      </c>
      <c r="Q15" s="22">
        <v>34934</v>
      </c>
      <c r="R15" s="22">
        <v>354.18</v>
      </c>
      <c r="S15" s="22">
        <v>10256</v>
      </c>
      <c r="T15" s="22">
        <v>123.96</v>
      </c>
      <c r="U15" s="22">
        <v>632</v>
      </c>
      <c r="V15" s="22">
        <v>74</v>
      </c>
      <c r="W15" s="22">
        <v>125</v>
      </c>
      <c r="X15" s="22">
        <v>286.44</v>
      </c>
      <c r="Y15" s="22">
        <v>2313</v>
      </c>
      <c r="Z15" s="22">
        <v>23.53</v>
      </c>
      <c r="AA15" s="22">
        <v>609</v>
      </c>
      <c r="AB15" s="22">
        <v>5.84</v>
      </c>
      <c r="AC15" s="22">
        <v>13326</v>
      </c>
      <c r="AD15" s="22">
        <v>507.93</v>
      </c>
      <c r="AE15" s="22">
        <v>41</v>
      </c>
      <c r="AF15" s="22">
        <v>4.47</v>
      </c>
      <c r="AG15" s="22">
        <v>7022</v>
      </c>
      <c r="AH15" s="22">
        <v>70.22</v>
      </c>
      <c r="AI15" s="22">
        <v>11677</v>
      </c>
      <c r="AJ15" s="22">
        <v>116.77</v>
      </c>
      <c r="AK15" s="22">
        <v>7200</v>
      </c>
      <c r="AL15" s="22">
        <v>72</v>
      </c>
      <c r="AM15" s="22">
        <v>133</v>
      </c>
      <c r="AN15" s="22">
        <v>1.33</v>
      </c>
      <c r="AO15" s="22">
        <v>4861</v>
      </c>
      <c r="AP15" s="22">
        <v>48.61</v>
      </c>
      <c r="AQ15" s="22">
        <v>1499</v>
      </c>
      <c r="AR15" s="22">
        <v>14.56</v>
      </c>
      <c r="AS15" s="22">
        <f t="shared" si="0"/>
        <v>30934</v>
      </c>
      <c r="AT15" s="22">
        <f t="shared" si="1"/>
        <v>313.39999999999998</v>
      </c>
      <c r="AU15" s="22">
        <v>79194</v>
      </c>
      <c r="AV15" s="22">
        <v>1175.51</v>
      </c>
      <c r="AW15" s="22">
        <v>388</v>
      </c>
      <c r="AX15" s="22">
        <v>10.29</v>
      </c>
      <c r="AY15" s="22">
        <v>217</v>
      </c>
      <c r="AZ15" s="22">
        <v>5.0199999999999996</v>
      </c>
      <c r="BA15" s="22">
        <v>0</v>
      </c>
      <c r="BB15" s="22">
        <v>0</v>
      </c>
      <c r="BC15" s="22">
        <v>1644</v>
      </c>
      <c r="BD15" s="22">
        <v>47.52</v>
      </c>
      <c r="BE15" s="22">
        <v>1336</v>
      </c>
      <c r="BF15" s="22">
        <v>40.24</v>
      </c>
      <c r="BG15" s="22">
        <v>2475</v>
      </c>
      <c r="BH15" s="22">
        <v>80.39</v>
      </c>
      <c r="BI15" s="22">
        <v>0</v>
      </c>
      <c r="BJ15" s="22">
        <v>0</v>
      </c>
      <c r="BK15" s="22">
        <v>5455</v>
      </c>
      <c r="BL15" s="22">
        <v>168.15</v>
      </c>
      <c r="BM15" s="22">
        <v>84649</v>
      </c>
      <c r="BN15" s="22">
        <v>1343.66</v>
      </c>
    </row>
    <row r="16" spans="1:66" s="20" customFormat="1" ht="15.75">
      <c r="A16" s="22">
        <v>9</v>
      </c>
      <c r="B16" s="22" t="s">
        <v>49</v>
      </c>
      <c r="C16" s="22">
        <v>35755</v>
      </c>
      <c r="D16" s="22">
        <v>284.95999999999998</v>
      </c>
      <c r="E16" s="22">
        <v>3258</v>
      </c>
      <c r="F16" s="22">
        <v>61.29</v>
      </c>
      <c r="G16" s="22">
        <v>744</v>
      </c>
      <c r="H16" s="22">
        <v>5.05</v>
      </c>
      <c r="I16" s="22">
        <v>474</v>
      </c>
      <c r="J16" s="22">
        <v>4.97</v>
      </c>
      <c r="K16" s="22">
        <v>600</v>
      </c>
      <c r="L16" s="22">
        <v>6.11</v>
      </c>
      <c r="M16" s="22">
        <v>600</v>
      </c>
      <c r="N16" s="22">
        <v>6.11</v>
      </c>
      <c r="O16" s="22">
        <v>40087</v>
      </c>
      <c r="P16" s="22">
        <v>357.16</v>
      </c>
      <c r="Q16" s="22">
        <v>40087</v>
      </c>
      <c r="R16" s="22">
        <v>357.33</v>
      </c>
      <c r="S16" s="22">
        <v>269</v>
      </c>
      <c r="T16" s="22">
        <v>28.37</v>
      </c>
      <c r="U16" s="22">
        <v>261</v>
      </c>
      <c r="V16" s="22">
        <v>23.28</v>
      </c>
      <c r="W16" s="22">
        <v>283</v>
      </c>
      <c r="X16" s="22">
        <v>25.72</v>
      </c>
      <c r="Y16" s="22">
        <v>1855</v>
      </c>
      <c r="Z16" s="22">
        <v>150.01</v>
      </c>
      <c r="AA16" s="22">
        <v>132</v>
      </c>
      <c r="AB16" s="22">
        <v>5.0999999999999996</v>
      </c>
      <c r="AC16" s="22">
        <v>2668</v>
      </c>
      <c r="AD16" s="22">
        <v>227.38</v>
      </c>
      <c r="AE16" s="22">
        <v>0</v>
      </c>
      <c r="AF16" s="22">
        <v>0</v>
      </c>
      <c r="AG16" s="22">
        <v>177</v>
      </c>
      <c r="AH16" s="22">
        <v>12.11</v>
      </c>
      <c r="AI16" s="22">
        <v>473</v>
      </c>
      <c r="AJ16" s="22">
        <v>82.32</v>
      </c>
      <c r="AK16" s="22">
        <v>279</v>
      </c>
      <c r="AL16" s="22">
        <v>9.11</v>
      </c>
      <c r="AM16" s="22">
        <v>203</v>
      </c>
      <c r="AN16" s="22">
        <v>1.41</v>
      </c>
      <c r="AO16" s="22">
        <v>2101</v>
      </c>
      <c r="AP16" s="22">
        <v>29.17</v>
      </c>
      <c r="AQ16" s="22">
        <v>0</v>
      </c>
      <c r="AR16" s="22">
        <v>0</v>
      </c>
      <c r="AS16" s="22">
        <f t="shared" si="0"/>
        <v>3233</v>
      </c>
      <c r="AT16" s="22">
        <f t="shared" si="1"/>
        <v>134.12</v>
      </c>
      <c r="AU16" s="22">
        <v>45988</v>
      </c>
      <c r="AV16" s="22">
        <v>718.83</v>
      </c>
      <c r="AW16" s="22">
        <v>282</v>
      </c>
      <c r="AX16" s="22">
        <v>2.63</v>
      </c>
      <c r="AY16" s="22">
        <v>0</v>
      </c>
      <c r="AZ16" s="22">
        <v>0</v>
      </c>
      <c r="BA16" s="22">
        <v>0</v>
      </c>
      <c r="BB16" s="22">
        <v>0</v>
      </c>
      <c r="BC16" s="22">
        <v>8</v>
      </c>
      <c r="BD16" s="22">
        <v>2.89</v>
      </c>
      <c r="BE16" s="22">
        <v>329</v>
      </c>
      <c r="BF16" s="22">
        <v>91.84</v>
      </c>
      <c r="BG16" s="22">
        <v>7284</v>
      </c>
      <c r="BH16" s="22">
        <v>72.63</v>
      </c>
      <c r="BI16" s="22">
        <v>9826</v>
      </c>
      <c r="BJ16" s="22">
        <v>88.69</v>
      </c>
      <c r="BK16" s="22">
        <v>17447</v>
      </c>
      <c r="BL16" s="22">
        <v>256.05</v>
      </c>
      <c r="BM16" s="22">
        <v>63435</v>
      </c>
      <c r="BN16" s="22">
        <v>974.88</v>
      </c>
    </row>
    <row r="17" spans="1:66" s="20" customFormat="1" ht="15.75">
      <c r="A17" s="22">
        <v>10</v>
      </c>
      <c r="B17" s="22" t="s">
        <v>50</v>
      </c>
      <c r="C17" s="22">
        <v>13253</v>
      </c>
      <c r="D17" s="22">
        <v>117.47</v>
      </c>
      <c r="E17" s="22">
        <v>1815</v>
      </c>
      <c r="F17" s="22">
        <v>63.82</v>
      </c>
      <c r="G17" s="22">
        <v>0</v>
      </c>
      <c r="H17" s="22">
        <v>19.05</v>
      </c>
      <c r="I17" s="22">
        <v>0</v>
      </c>
      <c r="J17" s="22">
        <v>2.4300000000000002</v>
      </c>
      <c r="K17" s="22">
        <v>0</v>
      </c>
      <c r="L17" s="22">
        <v>3.84</v>
      </c>
      <c r="M17" s="22">
        <v>0</v>
      </c>
      <c r="N17" s="22">
        <v>0</v>
      </c>
      <c r="O17" s="22">
        <v>0</v>
      </c>
      <c r="P17" s="22">
        <v>16.350000000000001</v>
      </c>
      <c r="Q17" s="22">
        <v>15068</v>
      </c>
      <c r="R17" s="22">
        <v>187.56</v>
      </c>
      <c r="S17" s="22">
        <v>4562</v>
      </c>
      <c r="T17" s="22">
        <v>154.71</v>
      </c>
      <c r="U17" s="22">
        <v>0</v>
      </c>
      <c r="V17" s="22">
        <v>7.09</v>
      </c>
      <c r="W17" s="22">
        <v>0</v>
      </c>
      <c r="X17" s="22">
        <v>0</v>
      </c>
      <c r="Y17" s="22">
        <v>258</v>
      </c>
      <c r="Z17" s="22">
        <v>8.35</v>
      </c>
      <c r="AA17" s="22">
        <v>0</v>
      </c>
      <c r="AB17" s="22">
        <v>0</v>
      </c>
      <c r="AC17" s="22">
        <v>4820</v>
      </c>
      <c r="AD17" s="22">
        <v>170.15</v>
      </c>
      <c r="AE17" s="22">
        <v>0</v>
      </c>
      <c r="AF17" s="22">
        <v>0.44</v>
      </c>
      <c r="AG17" s="22">
        <v>0</v>
      </c>
      <c r="AH17" s="22">
        <v>6.4</v>
      </c>
      <c r="AI17" s="22">
        <v>0</v>
      </c>
      <c r="AJ17" s="22">
        <v>89.85</v>
      </c>
      <c r="AK17" s="22">
        <v>0</v>
      </c>
      <c r="AL17" s="22">
        <v>5.37</v>
      </c>
      <c r="AM17" s="22">
        <v>0</v>
      </c>
      <c r="AN17" s="22">
        <v>0.9</v>
      </c>
      <c r="AO17" s="22">
        <v>0</v>
      </c>
      <c r="AP17" s="22">
        <v>11</v>
      </c>
      <c r="AQ17" s="22">
        <v>0</v>
      </c>
      <c r="AR17" s="22">
        <v>0</v>
      </c>
      <c r="AS17" s="22">
        <f t="shared" si="0"/>
        <v>0</v>
      </c>
      <c r="AT17" s="22">
        <f t="shared" si="1"/>
        <v>113.96000000000001</v>
      </c>
      <c r="AU17" s="22">
        <v>19888</v>
      </c>
      <c r="AV17" s="22">
        <v>471.67</v>
      </c>
      <c r="AW17" s="22">
        <v>0</v>
      </c>
      <c r="AX17" s="22">
        <v>7.4</v>
      </c>
      <c r="AY17" s="22">
        <v>0</v>
      </c>
      <c r="AZ17" s="22">
        <v>0.55000000000000004</v>
      </c>
      <c r="BA17" s="22">
        <v>0</v>
      </c>
      <c r="BB17" s="22">
        <v>0</v>
      </c>
      <c r="BC17" s="22">
        <v>0</v>
      </c>
      <c r="BD17" s="22">
        <v>0</v>
      </c>
      <c r="BE17" s="22">
        <v>0</v>
      </c>
      <c r="BF17" s="22">
        <v>0</v>
      </c>
      <c r="BG17" s="22">
        <v>0</v>
      </c>
      <c r="BH17" s="22">
        <v>379.6</v>
      </c>
      <c r="BI17" s="22">
        <v>0</v>
      </c>
      <c r="BJ17" s="22">
        <v>379.6</v>
      </c>
      <c r="BK17" s="22">
        <v>0</v>
      </c>
      <c r="BL17" s="22">
        <v>759.2</v>
      </c>
      <c r="BM17" s="22">
        <v>19888</v>
      </c>
      <c r="BN17" s="22">
        <v>1230.8699999999999</v>
      </c>
    </row>
    <row r="18" spans="1:66" s="20" customFormat="1" ht="15.75">
      <c r="A18" s="22">
        <v>11</v>
      </c>
      <c r="B18" s="22" t="s">
        <v>51</v>
      </c>
      <c r="C18" s="22">
        <v>61196</v>
      </c>
      <c r="D18" s="22">
        <v>160.57</v>
      </c>
      <c r="E18" s="22">
        <v>8372</v>
      </c>
      <c r="F18" s="22">
        <v>145.97</v>
      </c>
      <c r="G18" s="22">
        <v>8502</v>
      </c>
      <c r="H18" s="22">
        <v>148.05000000000001</v>
      </c>
      <c r="I18" s="22">
        <v>184</v>
      </c>
      <c r="J18" s="22">
        <v>4.92</v>
      </c>
      <c r="K18" s="22">
        <v>4504</v>
      </c>
      <c r="L18" s="22">
        <v>26.05</v>
      </c>
      <c r="M18" s="22">
        <v>0</v>
      </c>
      <c r="N18" s="22">
        <v>0</v>
      </c>
      <c r="O18" s="22">
        <v>74256</v>
      </c>
      <c r="P18" s="22">
        <v>337.51</v>
      </c>
      <c r="Q18" s="22">
        <v>74256</v>
      </c>
      <c r="R18" s="22">
        <v>337.51</v>
      </c>
      <c r="S18" s="22">
        <v>2755</v>
      </c>
      <c r="T18" s="22">
        <v>248.24</v>
      </c>
      <c r="U18" s="22">
        <v>2</v>
      </c>
      <c r="V18" s="22">
        <v>0</v>
      </c>
      <c r="W18" s="22">
        <v>0</v>
      </c>
      <c r="X18" s="22">
        <v>0</v>
      </c>
      <c r="Y18" s="22">
        <v>0</v>
      </c>
      <c r="Z18" s="22">
        <v>0</v>
      </c>
      <c r="AA18" s="22">
        <v>0</v>
      </c>
      <c r="AB18" s="22">
        <v>0</v>
      </c>
      <c r="AC18" s="22">
        <v>2757</v>
      </c>
      <c r="AD18" s="22">
        <v>248.24</v>
      </c>
      <c r="AE18" s="22">
        <v>0</v>
      </c>
      <c r="AF18" s="22">
        <v>0</v>
      </c>
      <c r="AG18" s="22">
        <v>586</v>
      </c>
      <c r="AH18" s="22">
        <v>53.3</v>
      </c>
      <c r="AI18" s="22">
        <v>913</v>
      </c>
      <c r="AJ18" s="22">
        <v>145.5</v>
      </c>
      <c r="AK18" s="22">
        <v>1297</v>
      </c>
      <c r="AL18" s="22">
        <v>23.75</v>
      </c>
      <c r="AM18" s="22">
        <v>498</v>
      </c>
      <c r="AN18" s="22">
        <v>2.25</v>
      </c>
      <c r="AO18" s="22">
        <v>1375</v>
      </c>
      <c r="AP18" s="22">
        <v>8.6999999999999993</v>
      </c>
      <c r="AQ18" s="22">
        <v>0</v>
      </c>
      <c r="AR18" s="22">
        <v>0</v>
      </c>
      <c r="AS18" s="22">
        <f t="shared" si="0"/>
        <v>4669</v>
      </c>
      <c r="AT18" s="22">
        <f t="shared" si="1"/>
        <v>233.5</v>
      </c>
      <c r="AU18" s="22">
        <v>81682</v>
      </c>
      <c r="AV18" s="22">
        <v>819.25</v>
      </c>
      <c r="AW18" s="22">
        <v>0</v>
      </c>
      <c r="AX18" s="22">
        <v>0</v>
      </c>
      <c r="AY18" s="22">
        <v>0</v>
      </c>
      <c r="AZ18" s="22">
        <v>0</v>
      </c>
      <c r="BA18" s="22">
        <v>0</v>
      </c>
      <c r="BB18" s="22">
        <v>0</v>
      </c>
      <c r="BC18" s="22">
        <v>0</v>
      </c>
      <c r="BD18" s="22">
        <v>0</v>
      </c>
      <c r="BE18" s="22">
        <v>0</v>
      </c>
      <c r="BF18" s="22">
        <v>0</v>
      </c>
      <c r="BG18" s="22">
        <v>43262</v>
      </c>
      <c r="BH18" s="22">
        <v>528.70000000000005</v>
      </c>
      <c r="BI18" s="22">
        <v>23297</v>
      </c>
      <c r="BJ18" s="22">
        <v>284.64999999999998</v>
      </c>
      <c r="BK18" s="22">
        <v>66559</v>
      </c>
      <c r="BL18" s="22">
        <v>813.35</v>
      </c>
      <c r="BM18" s="22">
        <v>148241</v>
      </c>
      <c r="BN18" s="22">
        <v>1632.6</v>
      </c>
    </row>
    <row r="19" spans="1:66" s="20" customFormat="1" ht="15.75">
      <c r="A19" s="22">
        <v>12</v>
      </c>
      <c r="B19" s="22" t="s">
        <v>52</v>
      </c>
      <c r="C19" s="22">
        <v>113394</v>
      </c>
      <c r="D19" s="22">
        <v>3064.63</v>
      </c>
      <c r="E19" s="22">
        <v>20992</v>
      </c>
      <c r="F19" s="22">
        <v>1236.95</v>
      </c>
      <c r="G19" s="22">
        <v>10386</v>
      </c>
      <c r="H19" s="22">
        <v>505.79</v>
      </c>
      <c r="I19" s="22">
        <v>10606</v>
      </c>
      <c r="J19" s="22">
        <v>218.97</v>
      </c>
      <c r="K19" s="22">
        <v>10316</v>
      </c>
      <c r="L19" s="22">
        <v>1223.3599999999999</v>
      </c>
      <c r="M19" s="22">
        <v>2060</v>
      </c>
      <c r="N19" s="22">
        <v>258.57</v>
      </c>
      <c r="O19" s="22">
        <v>27459</v>
      </c>
      <c r="P19" s="22">
        <v>5232.83</v>
      </c>
      <c r="Q19" s="22">
        <v>155308</v>
      </c>
      <c r="R19" s="22">
        <v>5743.91</v>
      </c>
      <c r="S19" s="22">
        <v>20915</v>
      </c>
      <c r="T19" s="22">
        <v>877.78</v>
      </c>
      <c r="U19" s="22">
        <v>19887</v>
      </c>
      <c r="V19" s="22">
        <v>1228.96</v>
      </c>
      <c r="W19" s="22">
        <v>7439</v>
      </c>
      <c r="X19" s="22">
        <v>1404.57</v>
      </c>
      <c r="Y19" s="22">
        <v>984</v>
      </c>
      <c r="Z19" s="22">
        <v>3.55</v>
      </c>
      <c r="AA19" s="22">
        <v>246</v>
      </c>
      <c r="AB19" s="22">
        <v>6.35</v>
      </c>
      <c r="AC19" s="22">
        <v>49225</v>
      </c>
      <c r="AD19" s="22">
        <v>3514.86</v>
      </c>
      <c r="AE19" s="22">
        <v>385</v>
      </c>
      <c r="AF19" s="22">
        <v>34.67</v>
      </c>
      <c r="AG19" s="22">
        <v>560</v>
      </c>
      <c r="AH19" s="22">
        <v>203.66</v>
      </c>
      <c r="AI19" s="22">
        <v>560</v>
      </c>
      <c r="AJ19" s="22">
        <v>451.39</v>
      </c>
      <c r="AK19" s="22">
        <v>3020</v>
      </c>
      <c r="AL19" s="22">
        <v>34.630000000000003</v>
      </c>
      <c r="AM19" s="22">
        <v>3021</v>
      </c>
      <c r="AN19" s="22">
        <v>21.65</v>
      </c>
      <c r="AO19" s="22">
        <v>4647</v>
      </c>
      <c r="AP19" s="22">
        <v>44.73</v>
      </c>
      <c r="AQ19" s="22">
        <v>327</v>
      </c>
      <c r="AR19" s="22">
        <v>13.47</v>
      </c>
      <c r="AS19" s="22">
        <f t="shared" si="0"/>
        <v>12193</v>
      </c>
      <c r="AT19" s="22">
        <f t="shared" si="1"/>
        <v>790.73</v>
      </c>
      <c r="AU19" s="22">
        <v>216726</v>
      </c>
      <c r="AV19" s="22">
        <v>10049.5</v>
      </c>
      <c r="AW19" s="22">
        <v>610</v>
      </c>
      <c r="AX19" s="22">
        <v>0.78</v>
      </c>
      <c r="AY19" s="22">
        <v>293</v>
      </c>
      <c r="AZ19" s="22">
        <v>3.9</v>
      </c>
      <c r="BA19" s="22">
        <v>3030</v>
      </c>
      <c r="BB19" s="22">
        <v>42.6</v>
      </c>
      <c r="BC19" s="22">
        <v>560</v>
      </c>
      <c r="BD19" s="22">
        <v>41.84</v>
      </c>
      <c r="BE19" s="22">
        <v>560</v>
      </c>
      <c r="BF19" s="22">
        <v>41.13</v>
      </c>
      <c r="BG19" s="22">
        <v>384</v>
      </c>
      <c r="BH19" s="22">
        <v>7.94</v>
      </c>
      <c r="BI19" s="22">
        <v>384</v>
      </c>
      <c r="BJ19" s="22">
        <v>11.97</v>
      </c>
      <c r="BK19" s="22">
        <v>4918</v>
      </c>
      <c r="BL19" s="22">
        <v>145.47999999999999</v>
      </c>
      <c r="BM19" s="22">
        <v>221644</v>
      </c>
      <c r="BN19" s="22">
        <v>10194.98</v>
      </c>
    </row>
    <row r="20" spans="1:66" s="20" customFormat="1" ht="15.75">
      <c r="A20" s="22">
        <v>13</v>
      </c>
      <c r="B20" s="22" t="s">
        <v>53</v>
      </c>
      <c r="C20" s="22">
        <v>11000</v>
      </c>
      <c r="D20" s="22">
        <v>179.45</v>
      </c>
      <c r="E20" s="22">
        <v>6695</v>
      </c>
      <c r="F20" s="22">
        <v>47.68</v>
      </c>
      <c r="G20" s="22">
        <v>1119</v>
      </c>
      <c r="H20" s="22">
        <v>7.7</v>
      </c>
      <c r="I20" s="22">
        <v>272</v>
      </c>
      <c r="J20" s="22">
        <v>4.66</v>
      </c>
      <c r="K20" s="22">
        <v>680</v>
      </c>
      <c r="L20" s="22">
        <v>6.32</v>
      </c>
      <c r="M20" s="22">
        <v>90</v>
      </c>
      <c r="N20" s="22">
        <v>1.49</v>
      </c>
      <c r="O20" s="22">
        <v>1225</v>
      </c>
      <c r="P20" s="22">
        <v>16.22</v>
      </c>
      <c r="Q20" s="22">
        <v>18647</v>
      </c>
      <c r="R20" s="22">
        <v>238.11</v>
      </c>
      <c r="S20" s="22">
        <v>5872</v>
      </c>
      <c r="T20" s="22">
        <v>14.85</v>
      </c>
      <c r="U20" s="22">
        <v>9582</v>
      </c>
      <c r="V20" s="22">
        <v>50.84</v>
      </c>
      <c r="W20" s="22">
        <v>3214</v>
      </c>
      <c r="X20" s="22">
        <v>99</v>
      </c>
      <c r="Y20" s="22">
        <v>847</v>
      </c>
      <c r="Z20" s="22">
        <v>87.39</v>
      </c>
      <c r="AA20" s="22">
        <v>529</v>
      </c>
      <c r="AB20" s="22">
        <v>23.84</v>
      </c>
      <c r="AC20" s="22">
        <v>19515</v>
      </c>
      <c r="AD20" s="22">
        <v>252.08</v>
      </c>
      <c r="AE20" s="22">
        <v>205</v>
      </c>
      <c r="AF20" s="22">
        <v>2.66</v>
      </c>
      <c r="AG20" s="22">
        <v>232</v>
      </c>
      <c r="AH20" s="22">
        <v>7.17</v>
      </c>
      <c r="AI20" s="22">
        <v>292</v>
      </c>
      <c r="AJ20" s="22">
        <v>26.96</v>
      </c>
      <c r="AK20" s="22">
        <v>193</v>
      </c>
      <c r="AL20" s="22">
        <v>3.63</v>
      </c>
      <c r="AM20" s="22">
        <v>199</v>
      </c>
      <c r="AN20" s="22">
        <v>17.920000000000002</v>
      </c>
      <c r="AO20" s="22">
        <v>680</v>
      </c>
      <c r="AP20" s="22">
        <v>31.4</v>
      </c>
      <c r="AQ20" s="22">
        <v>120</v>
      </c>
      <c r="AR20" s="22">
        <v>13</v>
      </c>
      <c r="AS20" s="22">
        <f t="shared" si="0"/>
        <v>1801</v>
      </c>
      <c r="AT20" s="22">
        <f t="shared" si="1"/>
        <v>89.740000000000009</v>
      </c>
      <c r="AU20" s="22">
        <v>39963</v>
      </c>
      <c r="AV20" s="22">
        <v>579.92999999999995</v>
      </c>
      <c r="AW20" s="22">
        <v>3035</v>
      </c>
      <c r="AX20" s="22">
        <v>25.2</v>
      </c>
      <c r="AY20" s="22">
        <v>710</v>
      </c>
      <c r="AZ20" s="22">
        <v>7.95</v>
      </c>
      <c r="BA20" s="22">
        <v>2405</v>
      </c>
      <c r="BB20" s="22">
        <v>24.35</v>
      </c>
      <c r="BC20" s="22">
        <v>334</v>
      </c>
      <c r="BD20" s="22">
        <v>13.52</v>
      </c>
      <c r="BE20" s="22">
        <v>214</v>
      </c>
      <c r="BF20" s="22">
        <v>33.1</v>
      </c>
      <c r="BG20" s="22">
        <v>2328</v>
      </c>
      <c r="BH20" s="22">
        <v>156.06</v>
      </c>
      <c r="BI20" s="22">
        <v>4330</v>
      </c>
      <c r="BJ20" s="22">
        <v>185.09</v>
      </c>
      <c r="BK20" s="22">
        <v>9611</v>
      </c>
      <c r="BL20" s="22">
        <v>412.12</v>
      </c>
      <c r="BM20" s="22">
        <v>49574</v>
      </c>
      <c r="BN20" s="22">
        <v>992.05</v>
      </c>
    </row>
    <row r="21" spans="1:66" s="21" customFormat="1" ht="15.75">
      <c r="A21" s="23"/>
      <c r="B21" s="24" t="s">
        <v>54</v>
      </c>
      <c r="C21" s="24">
        <v>445440</v>
      </c>
      <c r="D21" s="24">
        <v>7646</v>
      </c>
      <c r="E21" s="24">
        <v>113951</v>
      </c>
      <c r="F21" s="24">
        <v>3303.61</v>
      </c>
      <c r="G21" s="24">
        <v>76124</v>
      </c>
      <c r="H21" s="24">
        <v>2089.44</v>
      </c>
      <c r="I21" s="24">
        <v>17324</v>
      </c>
      <c r="J21" s="24">
        <v>557.12</v>
      </c>
      <c r="K21" s="24">
        <v>31309</v>
      </c>
      <c r="L21" s="24">
        <v>1639.58</v>
      </c>
      <c r="M21" s="24">
        <v>6470</v>
      </c>
      <c r="N21" s="24">
        <v>369.75</v>
      </c>
      <c r="O21" s="24">
        <v>249636</v>
      </c>
      <c r="P21" s="24">
        <v>6797.92</v>
      </c>
      <c r="Q21" s="24">
        <v>608024</v>
      </c>
      <c r="R21" s="24">
        <v>13146.31</v>
      </c>
      <c r="S21" s="24">
        <v>98919</v>
      </c>
      <c r="T21" s="24">
        <v>5296.73</v>
      </c>
      <c r="U21" s="24">
        <v>82493</v>
      </c>
      <c r="V21" s="24">
        <v>6974.62</v>
      </c>
      <c r="W21" s="24">
        <v>41820</v>
      </c>
      <c r="X21" s="24">
        <v>4490.3999999999996</v>
      </c>
      <c r="Y21" s="24">
        <v>21068</v>
      </c>
      <c r="Z21" s="24">
        <v>743.96</v>
      </c>
      <c r="AA21" s="24">
        <v>7875</v>
      </c>
      <c r="AB21" s="24">
        <v>447.39</v>
      </c>
      <c r="AC21" s="24">
        <v>244300</v>
      </c>
      <c r="AD21" s="24">
        <v>17505.71</v>
      </c>
      <c r="AE21" s="24">
        <v>4273</v>
      </c>
      <c r="AF21" s="24">
        <v>91.57</v>
      </c>
      <c r="AG21" s="24">
        <v>20150</v>
      </c>
      <c r="AH21" s="24">
        <v>845.69</v>
      </c>
      <c r="AI21" s="24">
        <v>34834</v>
      </c>
      <c r="AJ21" s="24">
        <v>2554.0500000000002</v>
      </c>
      <c r="AK21" s="24">
        <v>19793</v>
      </c>
      <c r="AL21" s="24">
        <v>352.98</v>
      </c>
      <c r="AM21" s="24">
        <v>7719</v>
      </c>
      <c r="AN21" s="24">
        <v>87.57</v>
      </c>
      <c r="AO21" s="24">
        <v>25612</v>
      </c>
      <c r="AP21" s="24">
        <v>355.07</v>
      </c>
      <c r="AQ21" s="24">
        <v>5313</v>
      </c>
      <c r="AR21" s="24">
        <v>98.49</v>
      </c>
      <c r="AS21" s="24">
        <f>SUM(AS8:AS20)</f>
        <v>112381</v>
      </c>
      <c r="AT21" s="24">
        <f>SUM(AT8:AT20)</f>
        <v>4286.93</v>
      </c>
      <c r="AU21" s="24">
        <v>964705</v>
      </c>
      <c r="AV21" s="24">
        <v>34938.949999999997</v>
      </c>
      <c r="AW21" s="24">
        <v>107394</v>
      </c>
      <c r="AX21" s="24">
        <v>1387.33</v>
      </c>
      <c r="AY21" s="24">
        <v>38617</v>
      </c>
      <c r="AZ21" s="24">
        <v>525.30999999999995</v>
      </c>
      <c r="BA21" s="24">
        <v>13841</v>
      </c>
      <c r="BB21" s="24">
        <v>322.2</v>
      </c>
      <c r="BC21" s="24">
        <v>14107</v>
      </c>
      <c r="BD21" s="24">
        <v>1367.75</v>
      </c>
      <c r="BE21" s="24">
        <v>16351</v>
      </c>
      <c r="BF21" s="24">
        <v>2434.2399999999998</v>
      </c>
      <c r="BG21" s="24">
        <v>75143</v>
      </c>
      <c r="BH21" s="24">
        <v>1873.55</v>
      </c>
      <c r="BI21" s="24">
        <v>85078</v>
      </c>
      <c r="BJ21" s="24">
        <v>3347.59</v>
      </c>
      <c r="BK21" s="24">
        <v>204520</v>
      </c>
      <c r="BL21" s="24">
        <v>9345.33</v>
      </c>
      <c r="BM21" s="24">
        <v>1169225</v>
      </c>
      <c r="BN21" s="24">
        <v>44284.28</v>
      </c>
    </row>
  </sheetData>
  <mergeCells count="39">
    <mergeCell ref="M5:N6"/>
    <mergeCell ref="O5:P6"/>
    <mergeCell ref="AA5:AB6"/>
    <mergeCell ref="AQ5:AR6"/>
    <mergeCell ref="AW5:AX6"/>
    <mergeCell ref="S5:T6"/>
    <mergeCell ref="U5:V6"/>
    <mergeCell ref="W5:X6"/>
    <mergeCell ref="Y5:Z6"/>
    <mergeCell ref="AS5:AT6"/>
    <mergeCell ref="BE5:BF6"/>
    <mergeCell ref="BG5:BH6"/>
    <mergeCell ref="AE5:AF6"/>
    <mergeCell ref="AG5:AH6"/>
    <mergeCell ref="BM4:BN6"/>
    <mergeCell ref="AM5:AN6"/>
    <mergeCell ref="AY5:AZ6"/>
    <mergeCell ref="B2:BL2"/>
    <mergeCell ref="B3:BL3"/>
    <mergeCell ref="C4:AZ4"/>
    <mergeCell ref="BA4:BL4"/>
    <mergeCell ref="Q5:R6"/>
    <mergeCell ref="C6:D6"/>
    <mergeCell ref="E6:F6"/>
    <mergeCell ref="BI5:BJ6"/>
    <mergeCell ref="BK5:BL6"/>
    <mergeCell ref="AU5:AV6"/>
    <mergeCell ref="BA5:BB6"/>
    <mergeCell ref="BC5:BD6"/>
    <mergeCell ref="AI5:AJ6"/>
    <mergeCell ref="AK5:AL6"/>
    <mergeCell ref="AO5:AP6"/>
    <mergeCell ref="AC5:AD6"/>
    <mergeCell ref="A5:A7"/>
    <mergeCell ref="B5:B7"/>
    <mergeCell ref="C5:F5"/>
    <mergeCell ref="I5:J6"/>
    <mergeCell ref="K5:L6"/>
    <mergeCell ref="G5:H6"/>
  </mergeCells>
  <pageMargins left="0.18" right="0.21" top="0.74803149606299202" bottom="0.74803149606299202" header="0.31496062992126" footer="0.31496062992126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UTTARAKHAND</vt:lpstr>
      <vt:lpstr>UTTARAKHAND!Print_Titles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dena</dc:creator>
  <cp:lastModifiedBy>sbi</cp:lastModifiedBy>
  <cp:lastPrinted>2023-08-10T07:45:04Z</cp:lastPrinted>
  <dcterms:created xsi:type="dcterms:W3CDTF">2016-07-14T06:07:07Z</dcterms:created>
  <dcterms:modified xsi:type="dcterms:W3CDTF">2023-08-18T06:39:06Z</dcterms:modified>
</cp:coreProperties>
</file>